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<sst xmlns="http://schemas.openxmlformats.org/spreadsheetml/2006/main" count="33" uniqueCount="32">
  <si>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</si>
  <si>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</si>
  <si>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</si>
  <si>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</si>
  <si>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</si>
  <si>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</si>
  <si>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</si>
  <si>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</si>
  <si>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</si>
  <si>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</si>
  <si>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</si>
  <si>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</si>
  <si>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</si>
  <si>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</si>
  <si>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</si>
  <si>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</si>
  <si>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</si>
  <si>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</si>
  <si>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</si>
  <si>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</si>
  <si>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</si>
  <si>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ПДФО</t>
  </si>
  <si>
    <t>Чергова відпустка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</si>
  <si>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</si>
  <si>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</si>
  <si>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</si>
  <si>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</si>
  <si>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</si>
  <si>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Профсп    0,70</t>
  </si>
  <si>
    <t>Профсп    0,30</t>
  </si>
  <si>
    <t>березень 2024</t>
  </si>
  <si>
    <t>Робота у вихідні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</si>
</sst>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9" width="8.421875" style="0" customWidth="1"/>
    <col min="10" max="10" width="8.421875" style="0" hidden="1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hidden="1" customWidth="1"/>
    <col min="16" max="16" width="8.7109375" style="0" customWidth="1"/>
    <col min="17" max="17" width="7.421875" style="0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27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30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6</v>
      </c>
      <c r="H6" s="1" t="s">
        <v>18</v>
      </c>
      <c r="I6" s="1" t="s">
        <v>19</v>
      </c>
      <c r="J6" s="1" t="s">
        <v>9</v>
      </c>
      <c r="K6" s="1" t="s">
        <v>7</v>
      </c>
      <c r="L6" s="1" t="s">
        <v>22</v>
      </c>
      <c r="M6" s="1" t="s">
        <v>31</v>
      </c>
      <c r="N6" s="1" t="s">
        <v>11</v>
      </c>
      <c r="O6" s="1" t="s">
        <v>25</v>
      </c>
      <c r="P6" s="1" t="s">
        <v>24</v>
      </c>
      <c r="Q6" s="1" t="s">
        <v>8</v>
      </c>
      <c r="R6" s="1" t="s">
        <v>10</v>
      </c>
      <c r="S6" s="1" t="s">
        <v>5</v>
      </c>
      <c r="T6" s="3" t="s">
        <v>26</v>
      </c>
      <c r="U6" s="14" t="s">
        <v>26</v>
      </c>
      <c r="V6" s="1" t="s">
        <v>20</v>
      </c>
      <c r="W6" s="1" t="s">
        <v>21</v>
      </c>
      <c r="X6" s="1" t="s">
        <v>28</v>
      </c>
      <c r="Y6" s="1" t="s">
        <v>29</v>
      </c>
      <c r="Z6" s="5" t="s">
        <v>12</v>
      </c>
      <c r="AA6" s="12" t="s">
        <v>23</v>
      </c>
    </row>
    <row r="7" spans="1:28" ht="48" customHeight="1">
      <c r="A7" s="2">
        <v>1</v>
      </c>
      <c r="B7" s="27" t="s">
        <v>14</v>
      </c>
      <c r="C7" s="28"/>
      <c r="D7" s="2" t="s">
        <v>15</v>
      </c>
      <c r="E7" s="29">
        <v>21</v>
      </c>
      <c r="F7" s="30"/>
      <c r="G7" s="6">
        <v>19689.14</v>
      </c>
      <c r="H7" s="6">
        <v>380.95</v>
      </c>
      <c r="I7" s="6">
        <v>1181.35</v>
      </c>
      <c r="J7" s="6"/>
      <c r="K7" s="6">
        <v>1968.91</v>
      </c>
      <c r="L7" s="6"/>
      <c r="M7" s="6"/>
      <c r="N7" s="6">
        <v>5906.74</v>
      </c>
      <c r="O7" s="6"/>
      <c r="P7" s="6"/>
      <c r="Q7" s="6">
        <v>9102.2</v>
      </c>
      <c r="R7" s="6"/>
      <c r="S7" s="6">
        <f>SUM(G7:R7)</f>
        <v>38229.28999999999</v>
      </c>
      <c r="T7" s="7">
        <v>12000</v>
      </c>
      <c r="U7" s="7"/>
      <c r="V7" s="6">
        <f>S7-T7-W7-Z7-X7-Y7</f>
        <v>18392.279999999995</v>
      </c>
      <c r="W7" s="6">
        <v>6881.27</v>
      </c>
      <c r="X7" s="6">
        <v>267.61</v>
      </c>
      <c r="Y7" s="6">
        <v>114.69</v>
      </c>
      <c r="Z7" s="7">
        <v>573.44</v>
      </c>
      <c r="AA7" s="6">
        <f>T7+V7+W7+X7+Y7+Z7</f>
        <v>38229.29</v>
      </c>
      <c r="AB7" s="10"/>
    </row>
    <row r="8" spans="1:28" ht="48" customHeight="1">
      <c r="A8" s="2">
        <v>2</v>
      </c>
      <c r="B8" s="27" t="s">
        <v>16</v>
      </c>
      <c r="C8" s="28"/>
      <c r="D8" s="2" t="s">
        <v>17</v>
      </c>
      <c r="E8" s="29">
        <v>22</v>
      </c>
      <c r="F8" s="30"/>
      <c r="G8" s="6">
        <v>24550</v>
      </c>
      <c r="H8" s="6">
        <v>700</v>
      </c>
      <c r="I8" s="6">
        <v>6383</v>
      </c>
      <c r="J8" s="6"/>
      <c r="K8" s="6">
        <v>2455</v>
      </c>
      <c r="L8" s="6"/>
      <c r="M8" s="6">
        <v>2338.1</v>
      </c>
      <c r="N8" s="6">
        <v>7365</v>
      </c>
      <c r="O8" s="6"/>
      <c r="P8" s="6"/>
      <c r="Q8" s="6"/>
      <c r="R8" s="6"/>
      <c r="S8" s="6">
        <f>SUM(G8:R8)</f>
        <v>43791.1</v>
      </c>
      <c r="T8" s="7">
        <v>18000</v>
      </c>
      <c r="U8" s="7"/>
      <c r="V8" s="6">
        <f>S8-T8-W8-Z8-X8-Y8</f>
        <v>16813.92</v>
      </c>
      <c r="W8" s="6">
        <v>7882.4</v>
      </c>
      <c r="X8" s="6">
        <v>306.54</v>
      </c>
      <c r="Y8" s="6">
        <v>131.37</v>
      </c>
      <c r="Z8" s="7">
        <v>656.87</v>
      </c>
      <c r="AA8" s="6">
        <f>T8+V8+W8+X8+Y8+Z8</f>
        <v>43791.100000000006</v>
      </c>
      <c r="AB8" s="10"/>
    </row>
    <row r="9" spans="1:28" ht="23.25" customHeight="1">
      <c r="A9" s="22" t="s">
        <v>13</v>
      </c>
      <c r="B9" s="23"/>
      <c r="C9" s="23"/>
      <c r="D9" s="24"/>
      <c r="E9" s="25"/>
      <c r="F9" s="26"/>
      <c r="G9" s="8">
        <f aca="true" t="shared" si="0" ref="G9:T9">SUM(G7:G8)</f>
        <v>44239.14</v>
      </c>
      <c r="H9" s="8">
        <f t="shared" si="0"/>
        <v>1080.95</v>
      </c>
      <c r="I9" s="8">
        <f t="shared" si="0"/>
        <v>7564.35</v>
      </c>
      <c r="J9" s="8">
        <f t="shared" si="0"/>
        <v>0</v>
      </c>
      <c r="K9" s="8">
        <f t="shared" si="0"/>
        <v>4423.91</v>
      </c>
      <c r="L9" s="8">
        <f t="shared" si="0"/>
        <v>0</v>
      </c>
      <c r="M9" s="8">
        <f t="shared" si="0"/>
        <v>2338.1</v>
      </c>
      <c r="N9" s="8">
        <f t="shared" si="0"/>
        <v>13271.74</v>
      </c>
      <c r="O9" s="8">
        <f t="shared" si="0"/>
        <v>0</v>
      </c>
      <c r="P9" s="8">
        <f t="shared" si="0"/>
        <v>0</v>
      </c>
      <c r="Q9" s="8">
        <f t="shared" si="0"/>
        <v>9102.2</v>
      </c>
      <c r="R9" s="8">
        <f t="shared" si="0"/>
        <v>0</v>
      </c>
      <c r="S9" s="8">
        <f t="shared" si="0"/>
        <v>82020.38999999998</v>
      </c>
      <c r="T9" s="8">
        <f t="shared" si="0"/>
        <v>30000</v>
      </c>
      <c r="U9" s="8"/>
      <c r="V9" s="8">
        <f aca="true" t="shared" si="1" ref="V9:AA9">SUM(V7:V8)</f>
        <v>35206.2</v>
      </c>
      <c r="W9" s="8">
        <f t="shared" si="1"/>
        <v>14763.67</v>
      </c>
      <c r="X9" s="8">
        <f t="shared" si="1"/>
        <v>574.1500000000001</v>
      </c>
      <c r="Y9" s="8">
        <f t="shared" si="1"/>
        <v>246.06</v>
      </c>
      <c r="Z9" s="9">
        <f t="shared" si="1"/>
        <v>1230.31</v>
      </c>
      <c r="AA9" s="8">
        <f t="shared" si="1"/>
        <v>82020.39000000001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9:D9"/>
    <mergeCell ref="E9:F9"/>
    <mergeCell ref="B7:C7"/>
    <mergeCell ref="E7:F7"/>
    <mergeCell ref="B8:C8"/>
    <mergeCell ref="E8:F8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2024-03-28T09:16:10Z</dcterms:modified>
  <cp:category/>
  <cp:version/>
  <cp:contentType/>
  <cp:contentStatus/>
</cp:coreProperties>
</file>